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K40" i="2"/>
  <c r="L40" i="2"/>
  <c r="J36" i="2"/>
  <c r="K36" i="2"/>
  <c r="L36" i="2"/>
  <c r="J28" i="2"/>
  <c r="K28" i="2"/>
  <c r="L28" i="2"/>
  <c r="K18" i="2"/>
  <c r="L18" i="2"/>
  <c r="K13" i="2"/>
  <c r="K48" i="2" s="1"/>
  <c r="L13" i="2"/>
  <c r="L48" i="2" s="1"/>
  <c r="C40" i="2"/>
  <c r="C36" i="2"/>
  <c r="C28" i="2"/>
  <c r="C18" i="2"/>
  <c r="C13" i="2"/>
  <c r="D13" i="2"/>
  <c r="E13" i="2"/>
  <c r="P13" i="2" s="1"/>
  <c r="F13" i="2"/>
  <c r="G13" i="2"/>
  <c r="H13" i="2"/>
  <c r="I13" i="2"/>
  <c r="J13" i="2"/>
  <c r="M13" i="2"/>
  <c r="N13" i="2"/>
  <c r="O13" i="2"/>
  <c r="P14" i="2"/>
  <c r="P15" i="2"/>
  <c r="P16" i="2"/>
  <c r="P17" i="2"/>
  <c r="D18" i="2"/>
  <c r="E18" i="2"/>
  <c r="F18" i="2"/>
  <c r="G18" i="2"/>
  <c r="H18" i="2"/>
  <c r="I18" i="2"/>
  <c r="J18" i="2"/>
  <c r="M18" i="2"/>
  <c r="N18" i="2"/>
  <c r="O18" i="2"/>
  <c r="P19" i="2"/>
  <c r="P20" i="2"/>
  <c r="P21" i="2"/>
  <c r="P22" i="2"/>
  <c r="P23" i="2"/>
  <c r="P24" i="2"/>
  <c r="P25" i="2"/>
  <c r="P26" i="2"/>
  <c r="P27" i="2"/>
  <c r="D28" i="2"/>
  <c r="E28" i="2"/>
  <c r="F28" i="2"/>
  <c r="G28" i="2"/>
  <c r="H28" i="2"/>
  <c r="I28" i="2"/>
  <c r="M28" i="2"/>
  <c r="N28" i="2"/>
  <c r="O28" i="2"/>
  <c r="P29" i="2"/>
  <c r="P30" i="2"/>
  <c r="P31" i="2"/>
  <c r="P32" i="2"/>
  <c r="P33" i="2"/>
  <c r="P34" i="2"/>
  <c r="P35" i="2"/>
  <c r="D36" i="2"/>
  <c r="E36" i="2"/>
  <c r="F36" i="2"/>
  <c r="G36" i="2"/>
  <c r="H36" i="2"/>
  <c r="I36" i="2"/>
  <c r="M36" i="2"/>
  <c r="N36" i="2"/>
  <c r="O36" i="2"/>
  <c r="P37" i="2"/>
  <c r="P38" i="2"/>
  <c r="P39" i="2"/>
  <c r="D40" i="2"/>
  <c r="E40" i="2"/>
  <c r="F40" i="2"/>
  <c r="G40" i="2"/>
  <c r="H40" i="2"/>
  <c r="I40" i="2"/>
  <c r="M40" i="2"/>
  <c r="N40" i="2"/>
  <c r="O40" i="2"/>
  <c r="P41" i="2"/>
  <c r="P42" i="2"/>
  <c r="P43" i="2"/>
  <c r="P44" i="2"/>
  <c r="P45" i="2"/>
  <c r="P46" i="2"/>
  <c r="P47" i="2"/>
  <c r="C48" i="2" l="1"/>
  <c r="J48" i="2"/>
  <c r="P40" i="2"/>
  <c r="P28" i="2"/>
  <c r="P18" i="2"/>
  <c r="P36" i="2"/>
  <c r="B14" i="2"/>
  <c r="B15" i="2"/>
  <c r="B16" i="2"/>
  <c r="B17" i="2"/>
  <c r="B19" i="2"/>
  <c r="B20" i="2"/>
  <c r="B21" i="2"/>
  <c r="B22" i="2"/>
  <c r="B23" i="2"/>
  <c r="B13" i="2" l="1"/>
  <c r="G48" i="2"/>
  <c r="H48" i="2"/>
  <c r="I48" i="2"/>
  <c r="E48" i="2"/>
  <c r="F48" i="2"/>
  <c r="D48" i="2" l="1"/>
  <c r="B24" i="2"/>
  <c r="B25" i="2"/>
  <c r="B26" i="2"/>
  <c r="B27" i="2"/>
  <c r="B29" i="2"/>
  <c r="B30" i="2"/>
  <c r="B31" i="2"/>
  <c r="B32" i="2"/>
  <c r="B33" i="2"/>
  <c r="B34" i="2"/>
  <c r="B35" i="2"/>
  <c r="B37" i="2"/>
  <c r="B38" i="2"/>
  <c r="B39" i="2"/>
  <c r="B41" i="2"/>
  <c r="B42" i="2"/>
  <c r="B43" i="2"/>
  <c r="B44" i="2"/>
  <c r="B45" i="2"/>
  <c r="B46" i="2"/>
  <c r="B47" i="2"/>
  <c r="B40" i="2" l="1"/>
  <c r="B18" i="2"/>
  <c r="B36" i="2"/>
  <c r="B28" i="2"/>
  <c r="B48" i="2" l="1"/>
  <c r="O48" i="2"/>
  <c r="M48" i="2"/>
  <c r="N48" i="2"/>
  <c r="P48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<sst xmlns="http://schemas.openxmlformats.org/spreadsheetml/2006/main" count="59" uniqueCount="59">
  <si>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</si>
  <si>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</si>
  <si>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</si>
  <si>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</si>
  <si>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</si>
  <si>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</si>
  <si>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</si>
  <si>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</si>
  <si>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</si>
  <si>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</si>
  <si>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</si>
  <si>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</si>
  <si>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</si>
  <si>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</si>
  <si>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</si>
  <si>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</si>
  <si>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</si>
  <si>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</si>
  <si>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</si>
  <si>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</si>
  <si>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</si>
  <si>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</si>
  <si>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</si>
  <si>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</si>
  <si>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</si>
  <si>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</si>
  <si>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</si>
  <si>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</si>
  <si>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</si>
  <si>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</si>
  <si>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</si>
  <si>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</si>
  <si>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</si>
  <si>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</si>
  <si>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</si>
  <si>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</si>
  <si>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</si>
  <si>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</si>
  <si>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</si>
  <si>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</si>
  <si>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</si>
  <si>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</si>
  <si>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</si>
  <si>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</si>
  <si>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</si>
  <si>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</si>
  <si>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</si>
  <si>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</si>
  <si>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</si>
  <si>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</si>
  <si>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</si>
  <si>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</si>
  <si>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</si>
  <si>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</si>
  <si>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</si>
  <si>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</si>
  <si>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</si>
  <si>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Reporte Disponibilidad Presupuestaria y Ejecución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</si>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</sst>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209548</xdr:colOff>
      <xdr:row>0</xdr:row>
      <xdr:rowOff>47623</xdr:rowOff>
    </xdr:from>
    <xdr:to>
      <xdr:col>7</xdr:col>
      <xdr:colOff>762000</xdr:colOff>
      <xdr:row>6</xdr:row>
      <xdr:rowOff>285749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7048" y="47623"/>
          <a:ext cx="2838452" cy="1555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111126</xdr:rowOff>
    </xdr:from>
    <xdr:to>
      <xdr:col>0</xdr:col>
      <xdr:colOff>3476625</xdr:colOff>
      <xdr:row>54</xdr:row>
      <xdr:rowOff>23813</xdr:rowOff>
    </xdr:to>
    <xdr:sp macro="" textlink="">
      <xdr:nvSpPr>
        <xdr:cNvPr id="8" name="Rectángulo 7"/>
        <xdr:cNvSpPr/>
      </xdr:nvSpPr>
      <xdr:spPr>
        <a:xfrm>
          <a:off x="0" y="10969626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49</xdr:row>
      <xdr:rowOff>63501</xdr:rowOff>
    </xdr:from>
    <xdr:to>
      <xdr:col>7</xdr:col>
      <xdr:colOff>190500</xdr:colOff>
      <xdr:row>54</xdr:row>
      <xdr:rowOff>71438</xdr:rowOff>
    </xdr:to>
    <xdr:sp macro="" textlink="">
      <xdr:nvSpPr>
        <xdr:cNvPr id="9" name="Rectángulo 8"/>
        <xdr:cNvSpPr/>
      </xdr:nvSpPr>
      <xdr:spPr>
        <a:xfrm>
          <a:off x="7493000" y="10922001"/>
          <a:ext cx="4175125" cy="1293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126999</xdr:colOff>
      <xdr:row>49</xdr:row>
      <xdr:rowOff>21431</xdr:rowOff>
    </xdr:from>
    <xdr:to>
      <xdr:col>13</xdr:col>
      <xdr:colOff>365124</xdr:colOff>
      <xdr:row>54</xdr:row>
      <xdr:rowOff>57150</xdr:rowOff>
    </xdr:to>
    <xdr:sp macro="" textlink="">
      <xdr:nvSpPr>
        <xdr:cNvPr id="10" name="Rectángulo 9"/>
        <xdr:cNvSpPr/>
      </xdr:nvSpPr>
      <xdr:spPr>
        <a:xfrm>
          <a:off x="15043149" y="10022681"/>
          <a:ext cx="3990975" cy="1464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J57" sqref="J57:K57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8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" customHeight="1" x14ac:dyDescent="0.25">
      <c r="A8" s="51" t="s">
        <v>57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customHeight="1" x14ac:dyDescent="0.25">
      <c r="A9" s="52" t="s">
        <v>58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5.5" customHeight="1" x14ac:dyDescent="0.25">
      <c r="A10" s="49" t="s">
        <v>1</v>
      </c>
      <c r="B10" s="50" t="s">
        <v>16</v>
      </c>
      <c r="C10" s="50" t="s">
        <v>15</v>
      </c>
      <c r="D10" s="53" t="s">
        <v>20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5.5" customHeight="1" x14ac:dyDescent="0.25">
      <c r="A11" s="49"/>
      <c r="B11" s="50"/>
      <c r="C11" s="50"/>
      <c r="D11" s="35" t="s">
        <v>3</v>
      </c>
      <c r="E11" s="35" t="s">
        <v>4</v>
      </c>
      <c r="F11" s="35" t="s">
        <v>5</v>
      </c>
      <c r="G11" s="35" t="s">
        <v>6</v>
      </c>
      <c r="H11" s="35" t="s">
        <v>7</v>
      </c>
      <c r="I11" s="27" t="s">
        <v>8</v>
      </c>
      <c r="J11" s="35" t="s">
        <v>9</v>
      </c>
      <c r="K11" s="35" t="s">
        <v>10</v>
      </c>
      <c r="L11" s="35" t="s">
        <v>11</v>
      </c>
      <c r="M11" s="35" t="s">
        <v>12</v>
      </c>
      <c r="N11" s="27" t="s">
        <v>13</v>
      </c>
      <c r="O11" s="35" t="s">
        <v>14</v>
      </c>
      <c r="P11" s="35" t="s">
        <v>2</v>
      </c>
    </row>
    <row r="12" spans="1:16" ht="14.45" customHeight="1" x14ac:dyDescent="0.25">
      <c r="A12" s="14" t="s">
        <v>21</v>
      </c>
      <c r="B12" s="31"/>
      <c r="C12" s="31"/>
      <c r="D12" s="15"/>
      <c r="E12" s="6"/>
      <c r="F12" s="6"/>
      <c r="G12" s="6"/>
      <c r="H12" s="6"/>
      <c r="I12" s="11"/>
      <c r="J12" s="6"/>
      <c r="K12" s="6"/>
      <c r="L12" s="6"/>
      <c r="M12" s="6"/>
      <c r="N12" s="11"/>
      <c r="O12" s="6"/>
      <c r="P12" s="28"/>
    </row>
    <row r="13" spans="1:16" s="34" customFormat="1" ht="14.45" customHeight="1" x14ac:dyDescent="0.25">
      <c r="A13" s="16" t="s">
        <v>22</v>
      </c>
      <c r="B13" s="26">
        <f>SUM(B14:B17)</f>
        <v>791874189</v>
      </c>
      <c r="C13" s="26">
        <f>SUM(C14:C17)</f>
        <v>976508494.39999998</v>
      </c>
      <c r="D13" s="26">
        <f t="shared" ref="D13:H13" si="0">SUM(D14:D17)</f>
        <v>64168571.340000004</v>
      </c>
      <c r="E13" s="26">
        <f t="shared" si="0"/>
        <v>65028636.719999999</v>
      </c>
      <c r="F13" s="26">
        <f t="shared" si="0"/>
        <v>66989786.289999999</v>
      </c>
      <c r="G13" s="26">
        <f t="shared" si="0"/>
        <v>63186319.189999998</v>
      </c>
      <c r="H13" s="26">
        <f t="shared" si="0"/>
        <v>64711846.660000004</v>
      </c>
      <c r="I13" s="26">
        <f>SUM(I14:I17)</f>
        <v>64871959.810000002</v>
      </c>
      <c r="J13" s="26">
        <f t="shared" ref="J13:L13" si="1">SUM(J14:J17)</f>
        <v>88321249.409999996</v>
      </c>
      <c r="K13" s="26">
        <f t="shared" si="1"/>
        <v>89462717.379999995</v>
      </c>
      <c r="L13" s="26">
        <f t="shared" si="1"/>
        <v>64865631.369999997</v>
      </c>
      <c r="M13" s="26">
        <f t="shared" ref="M13" si="2">SUM(M14:M17)</f>
        <v>0</v>
      </c>
      <c r="N13" s="26">
        <f t="shared" ref="N13" si="3">SUM(N14:N17)</f>
        <v>0</v>
      </c>
      <c r="O13" s="26">
        <f t="shared" ref="O13" si="4">SUM(O14:O17)</f>
        <v>0</v>
      </c>
      <c r="P13" s="29">
        <f>SUM(D13:O13)</f>
        <v>631606718.16999996</v>
      </c>
    </row>
    <row r="14" spans="1:16" ht="14.45" customHeight="1" x14ac:dyDescent="0.25">
      <c r="A14" s="17" t="s">
        <v>23</v>
      </c>
      <c r="B14" s="25">
        <f>[1]RefCCPCuenta!B9</f>
        <v>613603386</v>
      </c>
      <c r="C14" s="25">
        <v>728005423.39999998</v>
      </c>
      <c r="D14" s="15">
        <v>53891681.670000002</v>
      </c>
      <c r="E14" s="18">
        <v>53688265</v>
      </c>
      <c r="F14" s="8">
        <v>55843791.740000002</v>
      </c>
      <c r="G14" s="18">
        <v>52815938.759999998</v>
      </c>
      <c r="H14" s="18">
        <v>53819651.130000003</v>
      </c>
      <c r="I14" s="8">
        <v>53956913.359999999</v>
      </c>
      <c r="J14" s="18">
        <v>53566932.009999998</v>
      </c>
      <c r="K14" s="8">
        <v>53212971.5</v>
      </c>
      <c r="L14" s="8">
        <v>54146395.149999999</v>
      </c>
      <c r="M14" s="8"/>
      <c r="N14" s="8"/>
      <c r="O14" s="19"/>
      <c r="P14" s="30">
        <f t="shared" ref="P14:P47" si="5">SUM(D14:O14)</f>
        <v>484942540.31999999</v>
      </c>
    </row>
    <row r="15" spans="1:16" ht="14.45" customHeight="1" x14ac:dyDescent="0.25">
      <c r="A15" s="17" t="s">
        <v>24</v>
      </c>
      <c r="B15" s="25">
        <f>[1]RefCCPCuenta!B10</f>
        <v>72909222</v>
      </c>
      <c r="C15" s="25">
        <v>144299946</v>
      </c>
      <c r="D15" s="15">
        <v>2162900</v>
      </c>
      <c r="E15" s="18">
        <v>2592900</v>
      </c>
      <c r="F15" s="8">
        <v>2458300</v>
      </c>
      <c r="G15" s="18">
        <v>2282900</v>
      </c>
      <c r="H15" s="18">
        <v>2252900</v>
      </c>
      <c r="I15" s="8">
        <v>2192900</v>
      </c>
      <c r="J15" s="18">
        <v>26235825</v>
      </c>
      <c r="K15" s="8">
        <v>27337935.879999999</v>
      </c>
      <c r="L15" s="8">
        <v>2482891</v>
      </c>
      <c r="M15" s="8"/>
      <c r="N15" s="8"/>
      <c r="O15" s="19"/>
      <c r="P15" s="30">
        <f t="shared" si="5"/>
        <v>69999451.879999995</v>
      </c>
    </row>
    <row r="16" spans="1:16" ht="14.45" customHeight="1" x14ac:dyDescent="0.25">
      <c r="A16" s="17" t="s">
        <v>25</v>
      </c>
      <c r="B16" s="25">
        <f>[1]RefCCPCuenta!B11</f>
        <v>6127200</v>
      </c>
      <c r="C16" s="25">
        <v>6127200</v>
      </c>
      <c r="D16" s="15">
        <v>0</v>
      </c>
      <c r="E16" s="18">
        <v>664200</v>
      </c>
      <c r="F16" s="8">
        <v>637200</v>
      </c>
      <c r="G16" s="18">
        <v>49800</v>
      </c>
      <c r="H16" s="8">
        <v>566600</v>
      </c>
      <c r="I16" s="8">
        <v>671600</v>
      </c>
      <c r="J16" s="18">
        <v>470400</v>
      </c>
      <c r="K16" s="8">
        <v>940200</v>
      </c>
      <c r="L16" s="8">
        <v>209000</v>
      </c>
      <c r="M16" s="8"/>
      <c r="N16" s="8"/>
      <c r="O16" s="19"/>
      <c r="P16" s="30">
        <f t="shared" si="5"/>
        <v>4209000</v>
      </c>
    </row>
    <row r="17" spans="1:16" ht="14.45" customHeight="1" x14ac:dyDescent="0.25">
      <c r="A17" s="17" t="s">
        <v>26</v>
      </c>
      <c r="B17" s="25">
        <f>[1]RefCCPCuenta!B12</f>
        <v>99234381</v>
      </c>
      <c r="C17" s="25">
        <v>98075925</v>
      </c>
      <c r="D17" s="15">
        <v>8113989.6699999999</v>
      </c>
      <c r="E17" s="18">
        <v>8083271.7199999997</v>
      </c>
      <c r="F17" s="8">
        <v>8050494.5499999998</v>
      </c>
      <c r="G17" s="18">
        <v>8037680.4299999997</v>
      </c>
      <c r="H17" s="20">
        <v>8072695.5300000003</v>
      </c>
      <c r="I17" s="21">
        <v>8050546.4500000002</v>
      </c>
      <c r="J17" s="19">
        <v>8048092.4000000004</v>
      </c>
      <c r="K17" s="22">
        <v>7971610</v>
      </c>
      <c r="L17" s="8">
        <v>8027345.2199999997</v>
      </c>
      <c r="M17" s="8"/>
      <c r="N17" s="8"/>
      <c r="O17" s="19"/>
      <c r="P17" s="30">
        <f t="shared" si="5"/>
        <v>72455725.969999999</v>
      </c>
    </row>
    <row r="18" spans="1:16" s="34" customFormat="1" ht="14.45" customHeight="1" x14ac:dyDescent="0.25">
      <c r="A18" s="16" t="s">
        <v>27</v>
      </c>
      <c r="B18" s="26">
        <f>SUM(B19:B27)</f>
        <v>200848906</v>
      </c>
      <c r="C18" s="26">
        <f>SUM(C19:C27)</f>
        <v>183479663.97</v>
      </c>
      <c r="D18" s="26">
        <f t="shared" ref="D18:O18" si="6">SUM(D19:D27)</f>
        <v>3555933.7600000002</v>
      </c>
      <c r="E18" s="26">
        <f t="shared" si="6"/>
        <v>4160930.0599999996</v>
      </c>
      <c r="F18" s="26">
        <f t="shared" si="6"/>
        <v>14445724.199999999</v>
      </c>
      <c r="G18" s="26">
        <f t="shared" si="6"/>
        <v>13821186.210000001</v>
      </c>
      <c r="H18" s="26">
        <f t="shared" si="6"/>
        <v>8126391.6700000009</v>
      </c>
      <c r="I18" s="26">
        <f t="shared" si="6"/>
        <v>10096140.16</v>
      </c>
      <c r="J18" s="26">
        <f t="shared" si="6"/>
        <v>11295958.619999999</v>
      </c>
      <c r="K18" s="26">
        <f t="shared" si="6"/>
        <v>10775102.869999999</v>
      </c>
      <c r="L18" s="26">
        <f t="shared" si="6"/>
        <v>12159097.02</v>
      </c>
      <c r="M18" s="26">
        <f t="shared" si="6"/>
        <v>0</v>
      </c>
      <c r="N18" s="26">
        <f t="shared" si="6"/>
        <v>0</v>
      </c>
      <c r="O18" s="26">
        <f t="shared" si="6"/>
        <v>0</v>
      </c>
      <c r="P18" s="29">
        <f t="shared" si="5"/>
        <v>88436464.569999993</v>
      </c>
    </row>
    <row r="19" spans="1:16" s="36" customFormat="1" ht="14.45" customHeight="1" x14ac:dyDescent="0.25">
      <c r="A19" s="17" t="s">
        <v>28</v>
      </c>
      <c r="B19" s="25">
        <f>[1]RefCCPCuenta!B14</f>
        <v>26040400</v>
      </c>
      <c r="C19" s="25">
        <v>26040400</v>
      </c>
      <c r="D19" s="15">
        <v>2326577.66</v>
      </c>
      <c r="E19" s="32">
        <v>2093101.75</v>
      </c>
      <c r="F19" s="32">
        <v>2221299.65</v>
      </c>
      <c r="G19" s="32">
        <v>2122845.1800000002</v>
      </c>
      <c r="H19" s="8">
        <v>2130607.9500000002</v>
      </c>
      <c r="I19" s="8">
        <v>2181143.38</v>
      </c>
      <c r="J19" s="8">
        <v>2452719.5499999998</v>
      </c>
      <c r="K19" s="8">
        <v>2431307.5</v>
      </c>
      <c r="L19" s="8">
        <v>2484798.4500000002</v>
      </c>
      <c r="M19" s="8"/>
      <c r="N19" s="8"/>
      <c r="O19" s="19"/>
      <c r="P19" s="30">
        <f>SUM(D19:O19)</f>
        <v>20444401.07</v>
      </c>
    </row>
    <row r="20" spans="1:16" ht="14.45" customHeight="1" x14ac:dyDescent="0.25">
      <c r="A20" s="17" t="s">
        <v>29</v>
      </c>
      <c r="B20" s="25">
        <f>[1]RefCCPCuenta!B15</f>
        <v>11478264</v>
      </c>
      <c r="C20" s="25">
        <v>12751769.369999999</v>
      </c>
      <c r="D20" s="15">
        <v>0</v>
      </c>
      <c r="E20" s="18">
        <v>0</v>
      </c>
      <c r="F20" s="8">
        <v>0</v>
      </c>
      <c r="G20" s="18">
        <v>1027095.6</v>
      </c>
      <c r="H20" s="18">
        <v>2522485.44</v>
      </c>
      <c r="I20" s="8">
        <v>219671.34</v>
      </c>
      <c r="J20" s="18">
        <v>422989.02</v>
      </c>
      <c r="K20" s="18">
        <v>350734.25</v>
      </c>
      <c r="L20" s="8">
        <v>250157.98</v>
      </c>
      <c r="M20" s="8"/>
      <c r="N20" s="8"/>
      <c r="O20" s="19"/>
      <c r="P20" s="30">
        <f t="shared" si="5"/>
        <v>4793133.6300000008</v>
      </c>
    </row>
    <row r="21" spans="1:16" ht="14.45" customHeight="1" x14ac:dyDescent="0.25">
      <c r="A21" s="17" t="s">
        <v>30</v>
      </c>
      <c r="B21" s="25">
        <f>[1]RefCCPCuenta!B16</f>
        <v>11203507</v>
      </c>
      <c r="C21" s="25">
        <v>20486963</v>
      </c>
      <c r="D21" s="15">
        <v>0</v>
      </c>
      <c r="E21" s="18">
        <v>487252.5</v>
      </c>
      <c r="F21" s="8">
        <v>5949697.5</v>
      </c>
      <c r="G21" s="18">
        <v>1347922.16</v>
      </c>
      <c r="H21" s="18">
        <v>1183877.5</v>
      </c>
      <c r="I21" s="8">
        <v>2357197.5</v>
      </c>
      <c r="J21" s="18">
        <v>65250</v>
      </c>
      <c r="K21" s="18">
        <v>3256235</v>
      </c>
      <c r="L21" s="8">
        <v>2268945</v>
      </c>
      <c r="M21" s="8"/>
      <c r="N21" s="8"/>
      <c r="O21" s="19"/>
      <c r="P21" s="30">
        <f t="shared" si="5"/>
        <v>16916377.16</v>
      </c>
    </row>
    <row r="22" spans="1:16" ht="14.45" customHeight="1" x14ac:dyDescent="0.25">
      <c r="A22" s="17" t="s">
        <v>31</v>
      </c>
      <c r="B22" s="25">
        <f>[1]RefCCPCuenta!B17</f>
        <v>2549940</v>
      </c>
      <c r="C22" s="25">
        <v>3029807</v>
      </c>
      <c r="D22" s="15">
        <v>0</v>
      </c>
      <c r="E22" s="18">
        <v>0</v>
      </c>
      <c r="F22" s="8">
        <v>1783619.62</v>
      </c>
      <c r="G22" s="18">
        <v>475064.36</v>
      </c>
      <c r="H22" s="18">
        <v>0</v>
      </c>
      <c r="I22" s="8">
        <v>0</v>
      </c>
      <c r="J22" s="20">
        <v>0</v>
      </c>
      <c r="K22" s="18">
        <v>340000</v>
      </c>
      <c r="L22" s="8">
        <v>0</v>
      </c>
      <c r="M22" s="8"/>
      <c r="N22" s="8"/>
      <c r="O22" s="19"/>
      <c r="P22" s="30">
        <f t="shared" si="5"/>
        <v>2598683.98</v>
      </c>
    </row>
    <row r="23" spans="1:16" ht="14.45" customHeight="1" x14ac:dyDescent="0.25">
      <c r="A23" s="17" t="s">
        <v>32</v>
      </c>
      <c r="B23" s="25">
        <f>[1]RefCCPCuenta!B18</f>
        <v>22980000</v>
      </c>
      <c r="C23" s="25">
        <v>24925381.68</v>
      </c>
      <c r="D23" s="15">
        <v>1089298.8700000001</v>
      </c>
      <c r="E23" s="18">
        <v>1104051.8400000001</v>
      </c>
      <c r="F23" s="8">
        <v>1491245.52</v>
      </c>
      <c r="G23" s="18">
        <v>1608564.62</v>
      </c>
      <c r="H23" s="18">
        <v>1756013.73</v>
      </c>
      <c r="I23" s="8">
        <v>1788286.6</v>
      </c>
      <c r="J23" s="20">
        <v>3675565.9</v>
      </c>
      <c r="K23" s="18">
        <v>1917683.71</v>
      </c>
      <c r="L23" s="8">
        <v>1887159.28</v>
      </c>
      <c r="M23" s="8"/>
      <c r="N23" s="8"/>
      <c r="O23" s="19"/>
      <c r="P23" s="30">
        <f t="shared" si="5"/>
        <v>16317870.069999998</v>
      </c>
    </row>
    <row r="24" spans="1:16" ht="14.45" customHeight="1" x14ac:dyDescent="0.25">
      <c r="A24" s="17" t="s">
        <v>33</v>
      </c>
      <c r="B24" s="25">
        <f>[1]RefCCPCuenta!B19</f>
        <v>11700000</v>
      </c>
      <c r="C24" s="25">
        <v>11579500</v>
      </c>
      <c r="D24" s="15">
        <v>140057.23000000001</v>
      </c>
      <c r="E24" s="18">
        <v>460003.97</v>
      </c>
      <c r="F24" s="8">
        <v>468825.63</v>
      </c>
      <c r="G24" s="18">
        <v>7232614.29</v>
      </c>
      <c r="H24" s="18">
        <v>508037.05</v>
      </c>
      <c r="I24" s="8">
        <v>490532.56</v>
      </c>
      <c r="J24" s="18">
        <v>486002.1</v>
      </c>
      <c r="K24" s="8">
        <v>562092.38</v>
      </c>
      <c r="L24" s="8">
        <v>436685.06</v>
      </c>
      <c r="M24" s="8"/>
      <c r="N24" s="8"/>
      <c r="O24" s="19"/>
      <c r="P24" s="30">
        <f t="shared" si="5"/>
        <v>10784850.270000001</v>
      </c>
    </row>
    <row r="25" spans="1:16" ht="14.45" customHeight="1" x14ac:dyDescent="0.25">
      <c r="A25" s="17" t="s">
        <v>34</v>
      </c>
      <c r="B25" s="25">
        <f>[1]RefCCPCuenta!B20</f>
        <v>13949842</v>
      </c>
      <c r="C25" s="25">
        <v>23605050.039999999</v>
      </c>
      <c r="D25" s="15">
        <v>0</v>
      </c>
      <c r="E25" s="18">
        <v>16520</v>
      </c>
      <c r="F25" s="8">
        <v>790536.28</v>
      </c>
      <c r="G25" s="18">
        <v>0</v>
      </c>
      <c r="H25" s="18">
        <v>0</v>
      </c>
      <c r="I25" s="8">
        <v>435714.3</v>
      </c>
      <c r="J25" s="18">
        <v>115085.4</v>
      </c>
      <c r="K25" s="8">
        <v>1496974.59</v>
      </c>
      <c r="L25" s="8">
        <v>48450.8</v>
      </c>
      <c r="M25" s="8"/>
      <c r="N25" s="8"/>
      <c r="O25" s="19"/>
      <c r="P25" s="30">
        <f t="shared" si="5"/>
        <v>2903281.37</v>
      </c>
    </row>
    <row r="26" spans="1:16" ht="14.45" customHeight="1" x14ac:dyDescent="0.25">
      <c r="A26" s="17" t="s">
        <v>35</v>
      </c>
      <c r="B26" s="25">
        <f>[1]RefCCPCuenta!B21</f>
        <v>91250295</v>
      </c>
      <c r="C26" s="25">
        <v>48262202.289999999</v>
      </c>
      <c r="D26" s="15">
        <v>0</v>
      </c>
      <c r="E26" s="18">
        <v>0</v>
      </c>
      <c r="F26" s="8">
        <v>1390040</v>
      </c>
      <c r="G26" s="18">
        <v>7080</v>
      </c>
      <c r="H26" s="18">
        <v>25370</v>
      </c>
      <c r="I26" s="8">
        <v>2548664.48</v>
      </c>
      <c r="J26" s="18">
        <v>1606192.65</v>
      </c>
      <c r="K26" s="8">
        <v>361571.04</v>
      </c>
      <c r="L26" s="8">
        <v>3938014.44</v>
      </c>
      <c r="M26" s="8"/>
      <c r="N26" s="8"/>
      <c r="O26" s="19"/>
      <c r="P26" s="30">
        <f t="shared" si="5"/>
        <v>9876932.6099999994</v>
      </c>
    </row>
    <row r="27" spans="1:16" ht="14.45" customHeight="1" x14ac:dyDescent="0.25">
      <c r="A27" s="17" t="s">
        <v>36</v>
      </c>
      <c r="B27" s="25">
        <f>[1]RefCCPCuenta!B22</f>
        <v>9696658</v>
      </c>
      <c r="C27" s="25">
        <v>12798590.59</v>
      </c>
      <c r="D27" s="15">
        <v>0</v>
      </c>
      <c r="E27" s="18">
        <v>0</v>
      </c>
      <c r="F27" s="8">
        <v>350460</v>
      </c>
      <c r="G27" s="18">
        <v>0</v>
      </c>
      <c r="H27" s="18">
        <v>0</v>
      </c>
      <c r="I27" s="8">
        <v>74930</v>
      </c>
      <c r="J27" s="18">
        <v>2472154</v>
      </c>
      <c r="K27" s="24">
        <v>58504.4</v>
      </c>
      <c r="L27" s="8">
        <v>844886.01</v>
      </c>
      <c r="M27" s="8"/>
      <c r="N27" s="8"/>
      <c r="O27" s="19"/>
      <c r="P27" s="30">
        <f t="shared" si="5"/>
        <v>3800934.41</v>
      </c>
    </row>
    <row r="28" spans="1:16" s="34" customFormat="1" ht="14.45" customHeight="1" x14ac:dyDescent="0.25">
      <c r="A28" s="16" t="s">
        <v>37</v>
      </c>
      <c r="B28" s="26">
        <f>SUM(B29:B35)</f>
        <v>292752680</v>
      </c>
      <c r="C28" s="26">
        <f>SUM(C29:C35)</f>
        <v>77418250.400000006</v>
      </c>
      <c r="D28" s="26">
        <f t="shared" ref="D28:O28" si="7">SUM(D29:D35)</f>
        <v>0</v>
      </c>
      <c r="E28" s="26">
        <f t="shared" si="7"/>
        <v>0</v>
      </c>
      <c r="F28" s="26">
        <f t="shared" si="7"/>
        <v>627740.79999999993</v>
      </c>
      <c r="G28" s="26">
        <f t="shared" si="7"/>
        <v>876000.38</v>
      </c>
      <c r="H28" s="26">
        <f t="shared" si="7"/>
        <v>1289525.1200000001</v>
      </c>
      <c r="I28" s="26">
        <f t="shared" si="7"/>
        <v>662836.63</v>
      </c>
      <c r="J28" s="26">
        <f t="shared" si="7"/>
        <v>499801.60000000003</v>
      </c>
      <c r="K28" s="26">
        <f t="shared" si="7"/>
        <v>155100.91</v>
      </c>
      <c r="L28" s="26">
        <f t="shared" si="7"/>
        <v>1857456.46</v>
      </c>
      <c r="M28" s="26">
        <f t="shared" si="7"/>
        <v>0</v>
      </c>
      <c r="N28" s="26">
        <f t="shared" si="7"/>
        <v>0</v>
      </c>
      <c r="O28" s="26">
        <f t="shared" si="7"/>
        <v>0</v>
      </c>
      <c r="P28" s="29">
        <f t="shared" si="5"/>
        <v>5968461.9000000004</v>
      </c>
    </row>
    <row r="29" spans="1:16" s="36" customFormat="1" ht="14.45" customHeight="1" x14ac:dyDescent="0.25">
      <c r="A29" s="17" t="s">
        <v>38</v>
      </c>
      <c r="B29" s="25">
        <f>[1]RefCCPCuenta!B24</f>
        <v>59001773</v>
      </c>
      <c r="C29" s="33">
        <v>2841977.2</v>
      </c>
      <c r="D29" s="15">
        <v>0</v>
      </c>
      <c r="E29" s="32">
        <v>0</v>
      </c>
      <c r="F29" s="32">
        <v>87348</v>
      </c>
      <c r="G29" s="32">
        <v>45058.3</v>
      </c>
      <c r="H29" s="8">
        <v>133080</v>
      </c>
      <c r="I29" s="8">
        <v>40136</v>
      </c>
      <c r="J29" s="8">
        <v>266360.90000000002</v>
      </c>
      <c r="K29" s="8">
        <v>30190.3</v>
      </c>
      <c r="L29" s="8">
        <v>200028.7</v>
      </c>
      <c r="M29" s="8"/>
      <c r="N29" s="8"/>
      <c r="O29" s="19"/>
      <c r="P29" s="30">
        <f t="shared" si="5"/>
        <v>802202.2</v>
      </c>
    </row>
    <row r="30" spans="1:16" ht="14.45" customHeight="1" x14ac:dyDescent="0.25">
      <c r="A30" s="17" t="s">
        <v>39</v>
      </c>
      <c r="B30" s="25">
        <f>[1]RefCCPCuenta!B25</f>
        <v>2234708</v>
      </c>
      <c r="C30" s="33">
        <v>54056.4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0</v>
      </c>
      <c r="J30" s="18">
        <v>0</v>
      </c>
      <c r="K30" s="8">
        <v>0</v>
      </c>
      <c r="L30" s="8">
        <v>0</v>
      </c>
      <c r="M30" s="8"/>
      <c r="N30" s="8"/>
      <c r="O30" s="19"/>
      <c r="P30" s="30">
        <f t="shared" si="5"/>
        <v>0</v>
      </c>
    </row>
    <row r="31" spans="1:16" ht="14.45" customHeight="1" x14ac:dyDescent="0.25">
      <c r="A31" s="17" t="s">
        <v>40</v>
      </c>
      <c r="B31" s="25">
        <f>[1]RefCCPCuenta!B26</f>
        <v>105172146</v>
      </c>
      <c r="C31" s="33">
        <v>4342712.8899999997</v>
      </c>
      <c r="D31" s="15">
        <v>0</v>
      </c>
      <c r="E31" s="18">
        <v>0</v>
      </c>
      <c r="F31" s="8">
        <v>0</v>
      </c>
      <c r="G31" s="18">
        <v>0</v>
      </c>
      <c r="H31" s="18">
        <v>0</v>
      </c>
      <c r="I31" s="8">
        <v>202842</v>
      </c>
      <c r="J31" s="18">
        <v>24150</v>
      </c>
      <c r="K31" s="8">
        <v>24800</v>
      </c>
      <c r="L31" s="8">
        <v>0</v>
      </c>
      <c r="M31" s="8"/>
      <c r="N31" s="8"/>
      <c r="O31" s="19"/>
      <c r="P31" s="30">
        <f t="shared" si="5"/>
        <v>251792</v>
      </c>
    </row>
    <row r="32" spans="1:16" ht="14.45" customHeight="1" x14ac:dyDescent="0.25">
      <c r="A32" s="17" t="s">
        <v>41</v>
      </c>
      <c r="B32" s="25">
        <f>[1]RefCCPCuenta!B27</f>
        <v>4497039</v>
      </c>
      <c r="C32" s="33">
        <v>3862500</v>
      </c>
      <c r="D32" s="15">
        <v>0</v>
      </c>
      <c r="E32" s="18">
        <v>0</v>
      </c>
      <c r="F32" s="8">
        <v>535153.6</v>
      </c>
      <c r="G32" s="18">
        <v>0</v>
      </c>
      <c r="H32" s="18">
        <v>429189.6</v>
      </c>
      <c r="I32" s="8">
        <v>0</v>
      </c>
      <c r="J32" s="18">
        <v>0</v>
      </c>
      <c r="K32" s="8">
        <v>0</v>
      </c>
      <c r="L32" s="8">
        <v>0</v>
      </c>
      <c r="M32" s="8"/>
      <c r="N32" s="8"/>
      <c r="O32" s="19"/>
      <c r="P32" s="30">
        <f t="shared" si="5"/>
        <v>964343.2</v>
      </c>
    </row>
    <row r="33" spans="1:16" ht="14.45" customHeight="1" x14ac:dyDescent="0.25">
      <c r="A33" s="17" t="s">
        <v>42</v>
      </c>
      <c r="B33" s="25">
        <f>[1]RefCCPCuenta!B28</f>
        <v>2426754</v>
      </c>
      <c r="C33" s="33">
        <v>1886624.08</v>
      </c>
      <c r="D33" s="15">
        <v>0</v>
      </c>
      <c r="E33" s="18">
        <v>0</v>
      </c>
      <c r="F33" s="8">
        <v>0</v>
      </c>
      <c r="G33" s="18">
        <v>0</v>
      </c>
      <c r="H33" s="18">
        <v>531000</v>
      </c>
      <c r="I33" s="21">
        <v>0</v>
      </c>
      <c r="J33" s="18">
        <v>0</v>
      </c>
      <c r="K33" s="8">
        <v>0</v>
      </c>
      <c r="L33" s="8">
        <v>0</v>
      </c>
      <c r="M33" s="8"/>
      <c r="N33" s="21"/>
      <c r="O33" s="19"/>
      <c r="P33" s="30">
        <f t="shared" si="5"/>
        <v>531000</v>
      </c>
    </row>
    <row r="34" spans="1:16" ht="14.45" customHeight="1" x14ac:dyDescent="0.25">
      <c r="A34" s="17" t="s">
        <v>43</v>
      </c>
      <c r="B34" s="25">
        <f>[1]RefCCPCuenta!B29</f>
        <v>47150023</v>
      </c>
      <c r="C34" s="33">
        <v>46477018</v>
      </c>
      <c r="D34" s="15">
        <v>0</v>
      </c>
      <c r="E34" s="18">
        <v>0</v>
      </c>
      <c r="F34" s="8">
        <v>0</v>
      </c>
      <c r="G34" s="18">
        <v>0</v>
      </c>
      <c r="H34" s="18">
        <v>0</v>
      </c>
      <c r="I34" s="8">
        <v>0</v>
      </c>
      <c r="J34" s="18">
        <v>0</v>
      </c>
      <c r="K34" s="8">
        <v>0</v>
      </c>
      <c r="L34" s="8">
        <v>0</v>
      </c>
      <c r="M34" s="8"/>
      <c r="N34" s="8"/>
      <c r="O34" s="19"/>
      <c r="P34" s="30">
        <f t="shared" si="5"/>
        <v>0</v>
      </c>
    </row>
    <row r="35" spans="1:16" ht="14.45" customHeight="1" x14ac:dyDescent="0.25">
      <c r="A35" s="17" t="s">
        <v>44</v>
      </c>
      <c r="B35" s="25">
        <f>[1]RefCCPCuenta!B30</f>
        <v>72270237</v>
      </c>
      <c r="C35" s="33">
        <v>17953361.829999998</v>
      </c>
      <c r="D35" s="15">
        <v>0</v>
      </c>
      <c r="E35" s="18">
        <v>0</v>
      </c>
      <c r="F35" s="8">
        <v>5239.2</v>
      </c>
      <c r="G35" s="18">
        <v>830942.08</v>
      </c>
      <c r="H35" s="18">
        <v>196255.52</v>
      </c>
      <c r="I35" s="8">
        <v>419858.63</v>
      </c>
      <c r="J35" s="18">
        <v>209290.7</v>
      </c>
      <c r="K35" s="8">
        <v>100110.61</v>
      </c>
      <c r="L35" s="8">
        <v>1657427.76</v>
      </c>
      <c r="M35" s="8"/>
      <c r="N35" s="8"/>
      <c r="O35" s="19"/>
      <c r="P35" s="30">
        <f t="shared" si="5"/>
        <v>3419124.5</v>
      </c>
    </row>
    <row r="36" spans="1:16" s="34" customFormat="1" ht="14.45" customHeight="1" x14ac:dyDescent="0.25">
      <c r="A36" s="16" t="s">
        <v>45</v>
      </c>
      <c r="B36" s="26">
        <f>SUM(B37:B39)</f>
        <v>1107663193</v>
      </c>
      <c r="C36" s="26">
        <f>SUM(C37:C39)</f>
        <v>1112953743</v>
      </c>
      <c r="D36" s="26">
        <f t="shared" ref="D36:O36" si="8">SUM(D37:D39)</f>
        <v>70258547.5</v>
      </c>
      <c r="E36" s="26">
        <f t="shared" si="8"/>
        <v>95726810.170000002</v>
      </c>
      <c r="F36" s="26">
        <f t="shared" si="8"/>
        <v>61515926.210000001</v>
      </c>
      <c r="G36" s="26">
        <f t="shared" si="8"/>
        <v>118517501.16</v>
      </c>
      <c r="H36" s="26">
        <f t="shared" si="8"/>
        <v>79647058.5</v>
      </c>
      <c r="I36" s="26">
        <f t="shared" si="8"/>
        <v>70637008.5</v>
      </c>
      <c r="J36" s="26">
        <f t="shared" si="8"/>
        <v>92182094.519999996</v>
      </c>
      <c r="K36" s="26">
        <f t="shared" si="8"/>
        <v>124526265.14</v>
      </c>
      <c r="L36" s="26">
        <f t="shared" si="8"/>
        <v>70620574.5</v>
      </c>
      <c r="M36" s="26">
        <f t="shared" si="8"/>
        <v>0</v>
      </c>
      <c r="N36" s="26">
        <f t="shared" si="8"/>
        <v>0</v>
      </c>
      <c r="O36" s="26">
        <f t="shared" si="8"/>
        <v>0</v>
      </c>
      <c r="P36" s="29">
        <f t="shared" si="5"/>
        <v>783631786.20000005</v>
      </c>
    </row>
    <row r="37" spans="1:16" ht="14.45" customHeight="1" x14ac:dyDescent="0.25">
      <c r="A37" s="17" t="s">
        <v>46</v>
      </c>
      <c r="B37" s="25">
        <f>[1]RefCCPCuenta!B32</f>
        <v>165153514</v>
      </c>
      <c r="C37" s="25">
        <v>173153514</v>
      </c>
      <c r="D37" s="15">
        <v>0</v>
      </c>
      <c r="E37" s="18">
        <v>399000</v>
      </c>
      <c r="F37" s="8">
        <v>874615</v>
      </c>
      <c r="G37" s="18">
        <v>48258953.659999996</v>
      </c>
      <c r="H37" s="20">
        <v>9388511</v>
      </c>
      <c r="I37" s="21">
        <v>378461</v>
      </c>
      <c r="J37" s="19">
        <v>21606742.5</v>
      </c>
      <c r="K37" s="8">
        <v>789493</v>
      </c>
      <c r="L37" s="8">
        <v>362027</v>
      </c>
      <c r="M37" s="8"/>
      <c r="N37" s="21"/>
      <c r="O37" s="19"/>
      <c r="P37" s="30">
        <f t="shared" si="5"/>
        <v>82057803.159999996</v>
      </c>
    </row>
    <row r="38" spans="1:16" ht="14.45" customHeight="1" x14ac:dyDescent="0.25">
      <c r="A38" s="17" t="s">
        <v>47</v>
      </c>
      <c r="B38" s="25">
        <f>[1]RefCCPCuenta!B33</f>
        <v>923319911</v>
      </c>
      <c r="C38" s="25">
        <v>923319911</v>
      </c>
      <c r="D38" s="15">
        <v>70258547.5</v>
      </c>
      <c r="E38" s="18">
        <v>95327810.170000002</v>
      </c>
      <c r="F38" s="8">
        <v>45189284.829999998</v>
      </c>
      <c r="G38" s="18">
        <v>70258547.5</v>
      </c>
      <c r="H38" s="18">
        <v>70258547.5</v>
      </c>
      <c r="I38" s="8">
        <v>70258547.5</v>
      </c>
      <c r="J38" s="18">
        <v>70258547.5</v>
      </c>
      <c r="K38" s="8">
        <v>123736772.14</v>
      </c>
      <c r="L38" s="8">
        <v>70258547.5</v>
      </c>
      <c r="M38" s="8"/>
      <c r="N38" s="8"/>
      <c r="O38" s="19"/>
      <c r="P38" s="30">
        <f t="shared" si="5"/>
        <v>685805152.13999999</v>
      </c>
    </row>
    <row r="39" spans="1:16" ht="14.45" customHeight="1" x14ac:dyDescent="0.25">
      <c r="A39" s="17" t="s">
        <v>48</v>
      </c>
      <c r="B39" s="25">
        <f>[1]RefCCPCuenta!B34</f>
        <v>19189768</v>
      </c>
      <c r="C39" s="25">
        <v>16480318</v>
      </c>
      <c r="D39" s="15">
        <v>0</v>
      </c>
      <c r="E39" s="32">
        <v>0</v>
      </c>
      <c r="F39" s="32">
        <v>15452026.380000001</v>
      </c>
      <c r="G39" s="23">
        <v>0</v>
      </c>
      <c r="H39" s="7">
        <v>0</v>
      </c>
      <c r="I39" s="7">
        <v>0</v>
      </c>
      <c r="J39" s="7">
        <v>316804.52</v>
      </c>
      <c r="K39" s="7">
        <v>0</v>
      </c>
      <c r="L39" s="7">
        <v>0</v>
      </c>
      <c r="M39" s="7"/>
      <c r="N39" s="7"/>
      <c r="O39" s="19"/>
      <c r="P39" s="29">
        <f t="shared" si="5"/>
        <v>15768830.9</v>
      </c>
    </row>
    <row r="40" spans="1:16" s="34" customFormat="1" ht="14.45" customHeight="1" x14ac:dyDescent="0.25">
      <c r="A40" s="16" t="s">
        <v>49</v>
      </c>
      <c r="B40" s="26">
        <f>SUM(B41:B47)</f>
        <v>118967879</v>
      </c>
      <c r="C40" s="26">
        <f>SUM(C41:C47)</f>
        <v>89228611</v>
      </c>
      <c r="D40" s="26">
        <f t="shared" ref="D40:O40" si="9">SUM(D41:D47)</f>
        <v>0</v>
      </c>
      <c r="E40" s="26">
        <f t="shared" si="9"/>
        <v>0</v>
      </c>
      <c r="F40" s="26">
        <f t="shared" si="9"/>
        <v>1049061.72</v>
      </c>
      <c r="G40" s="26">
        <f t="shared" si="9"/>
        <v>1766476.28</v>
      </c>
      <c r="H40" s="26">
        <f t="shared" si="9"/>
        <v>1796816.09</v>
      </c>
      <c r="I40" s="26">
        <f t="shared" si="9"/>
        <v>2976544.6</v>
      </c>
      <c r="J40" s="26">
        <f t="shared" si="9"/>
        <v>1553939.63</v>
      </c>
      <c r="K40" s="26">
        <f t="shared" si="9"/>
        <v>397359.56</v>
      </c>
      <c r="L40" s="26">
        <f t="shared" si="9"/>
        <v>33656295.870000005</v>
      </c>
      <c r="M40" s="26">
        <f t="shared" si="9"/>
        <v>0</v>
      </c>
      <c r="N40" s="26">
        <f t="shared" si="9"/>
        <v>0</v>
      </c>
      <c r="O40" s="26">
        <f t="shared" si="9"/>
        <v>0</v>
      </c>
      <c r="P40" s="29">
        <f t="shared" si="5"/>
        <v>43196493.750000007</v>
      </c>
    </row>
    <row r="41" spans="1:16" ht="14.45" customHeight="1" x14ac:dyDescent="0.25">
      <c r="A41" s="17" t="s">
        <v>50</v>
      </c>
      <c r="B41" s="25">
        <f>[1]RefCCPCuenta!B36</f>
        <v>66999415</v>
      </c>
      <c r="C41" s="33">
        <v>32884388.449999999</v>
      </c>
      <c r="D41" s="15">
        <v>0</v>
      </c>
      <c r="E41" s="18">
        <v>0</v>
      </c>
      <c r="F41" s="8">
        <v>0</v>
      </c>
      <c r="G41" s="18">
        <v>110920</v>
      </c>
      <c r="H41" s="18">
        <v>1756814.09</v>
      </c>
      <c r="I41" s="8">
        <v>2976544.6</v>
      </c>
      <c r="J41" s="18">
        <v>181134.72</v>
      </c>
      <c r="K41" s="8">
        <v>0</v>
      </c>
      <c r="L41" s="8">
        <v>344832.44</v>
      </c>
      <c r="M41" s="8"/>
      <c r="N41" s="8"/>
      <c r="O41" s="19"/>
      <c r="P41" s="30">
        <f t="shared" si="5"/>
        <v>5370245.8500000006</v>
      </c>
    </row>
    <row r="42" spans="1:16" ht="14.45" customHeight="1" x14ac:dyDescent="0.25">
      <c r="A42" s="17" t="s">
        <v>51</v>
      </c>
      <c r="B42" s="25">
        <f>[1]RefCCPCuenta!B37</f>
        <v>1064400</v>
      </c>
      <c r="C42" s="33">
        <v>3595288.21</v>
      </c>
      <c r="D42" s="15">
        <v>0</v>
      </c>
      <c r="E42" s="18">
        <v>0</v>
      </c>
      <c r="F42" s="8">
        <v>0</v>
      </c>
      <c r="G42" s="18">
        <v>0</v>
      </c>
      <c r="H42" s="18">
        <v>0</v>
      </c>
      <c r="I42" s="8">
        <v>0</v>
      </c>
      <c r="J42" s="19">
        <v>240004.92</v>
      </c>
      <c r="K42" s="8">
        <v>99999.56</v>
      </c>
      <c r="L42" s="8">
        <v>553623.43000000005</v>
      </c>
      <c r="M42" s="8"/>
      <c r="N42" s="8"/>
      <c r="O42" s="19"/>
      <c r="P42" s="30">
        <f t="shared" si="5"/>
        <v>893627.91</v>
      </c>
    </row>
    <row r="43" spans="1:16" ht="14.45" customHeight="1" x14ac:dyDescent="0.25">
      <c r="A43" s="17" t="s">
        <v>52</v>
      </c>
      <c r="B43" s="25">
        <f>[1]RefCCPCuenta!B38</f>
        <v>54433</v>
      </c>
      <c r="C43" s="33">
        <v>217043.22</v>
      </c>
      <c r="D43" s="15">
        <v>0</v>
      </c>
      <c r="E43" s="18">
        <v>0</v>
      </c>
      <c r="F43" s="8">
        <v>0</v>
      </c>
      <c r="G43" s="18">
        <v>0</v>
      </c>
      <c r="H43" s="8">
        <v>40002</v>
      </c>
      <c r="I43" s="8">
        <v>0</v>
      </c>
      <c r="J43" s="19">
        <v>0</v>
      </c>
      <c r="K43" s="8">
        <v>0</v>
      </c>
      <c r="L43" s="8">
        <v>0</v>
      </c>
      <c r="M43" s="8"/>
      <c r="N43" s="8"/>
      <c r="O43" s="19"/>
      <c r="P43" s="30">
        <f t="shared" si="5"/>
        <v>40002</v>
      </c>
    </row>
    <row r="44" spans="1:16" ht="14.45" customHeight="1" x14ac:dyDescent="0.25">
      <c r="A44" s="17" t="s">
        <v>53</v>
      </c>
      <c r="B44" s="25">
        <f>[1]RefCCPCuenta!B39</f>
        <v>39324170</v>
      </c>
      <c r="C44" s="33">
        <v>37667841.399999999</v>
      </c>
      <c r="D44" s="15">
        <v>0</v>
      </c>
      <c r="E44" s="18">
        <v>0</v>
      </c>
      <c r="F44" s="8">
        <v>53194.400000000001</v>
      </c>
      <c r="G44" s="18">
        <v>0</v>
      </c>
      <c r="H44" s="19">
        <v>0</v>
      </c>
      <c r="I44" s="8">
        <v>0</v>
      </c>
      <c r="J44" s="19">
        <v>0</v>
      </c>
      <c r="K44" s="8">
        <v>0</v>
      </c>
      <c r="L44" s="8">
        <v>31568400</v>
      </c>
      <c r="M44" s="8"/>
      <c r="N44" s="8"/>
      <c r="O44" s="19"/>
      <c r="P44" s="30">
        <f t="shared" si="5"/>
        <v>31621594.399999999</v>
      </c>
    </row>
    <row r="45" spans="1:16" ht="14.45" customHeight="1" x14ac:dyDescent="0.25">
      <c r="A45" s="17" t="s">
        <v>54</v>
      </c>
      <c r="B45" s="25">
        <f>[1]RefCCPCuenta!B40</f>
        <v>7485461</v>
      </c>
      <c r="C45" s="33">
        <v>7239217.7400000002</v>
      </c>
      <c r="D45" s="15">
        <v>0</v>
      </c>
      <c r="E45" s="18">
        <v>0</v>
      </c>
      <c r="F45" s="8">
        <v>0</v>
      </c>
      <c r="G45" s="18">
        <v>0</v>
      </c>
      <c r="H45" s="19">
        <v>0</v>
      </c>
      <c r="I45" s="8">
        <v>0</v>
      </c>
      <c r="J45" s="19">
        <v>943999.99</v>
      </c>
      <c r="K45" s="8">
        <v>0</v>
      </c>
      <c r="L45" s="8">
        <v>0</v>
      </c>
      <c r="M45" s="8"/>
      <c r="N45" s="8"/>
      <c r="O45" s="19"/>
      <c r="P45" s="30">
        <f t="shared" si="5"/>
        <v>943999.99</v>
      </c>
    </row>
    <row r="46" spans="1:16" ht="14.45" customHeight="1" x14ac:dyDescent="0.25">
      <c r="A46" s="17" t="s">
        <v>55</v>
      </c>
      <c r="B46" s="25">
        <f>[1]RefCCPCuenta!B41</f>
        <v>1540000</v>
      </c>
      <c r="C46" s="33">
        <v>7624831.9800000004</v>
      </c>
      <c r="D46" s="15">
        <v>0</v>
      </c>
      <c r="E46" s="18">
        <v>0</v>
      </c>
      <c r="F46" s="8">
        <v>995867.32</v>
      </c>
      <c r="G46" s="18">
        <v>1655556.28</v>
      </c>
      <c r="H46" s="19">
        <v>0</v>
      </c>
      <c r="I46" s="8">
        <v>0</v>
      </c>
      <c r="J46" s="18">
        <v>188800</v>
      </c>
      <c r="K46" s="8">
        <v>297360</v>
      </c>
      <c r="L46" s="8">
        <v>1189440</v>
      </c>
      <c r="M46" s="8"/>
      <c r="N46" s="8"/>
      <c r="O46" s="19"/>
      <c r="P46" s="30">
        <f t="shared" si="5"/>
        <v>4327023.5999999996</v>
      </c>
    </row>
    <row r="47" spans="1:16" ht="14.45" customHeight="1" x14ac:dyDescent="0.25">
      <c r="A47" s="17" t="s">
        <v>56</v>
      </c>
      <c r="B47" s="25">
        <f>[1]RefCCPCuenta!B42</f>
        <v>2500000</v>
      </c>
      <c r="C47" s="33">
        <v>0</v>
      </c>
      <c r="D47" s="15">
        <v>0</v>
      </c>
      <c r="E47" s="18">
        <v>0</v>
      </c>
      <c r="F47" s="8">
        <v>0</v>
      </c>
      <c r="G47" s="18">
        <v>0</v>
      </c>
      <c r="H47" s="19">
        <v>0</v>
      </c>
      <c r="I47" s="8">
        <v>0</v>
      </c>
      <c r="J47" s="19">
        <v>0</v>
      </c>
      <c r="K47" s="8">
        <v>0</v>
      </c>
      <c r="L47" s="8">
        <v>0</v>
      </c>
      <c r="M47" s="8"/>
      <c r="N47" s="8"/>
      <c r="O47" s="19"/>
      <c r="P47" s="30">
        <f t="shared" si="5"/>
        <v>0</v>
      </c>
    </row>
    <row r="48" spans="1:16" s="4" customFormat="1" ht="18" customHeight="1" x14ac:dyDescent="0.25">
      <c r="A48" s="9" t="s">
        <v>0</v>
      </c>
      <c r="B48" s="10">
        <f>B13+B18+B28+B36+B40</f>
        <v>2512106847</v>
      </c>
      <c r="C48" s="10">
        <f>C13+C18+C28+C36+C40</f>
        <v>2439588762.77</v>
      </c>
      <c r="D48" s="10">
        <f t="shared" ref="D48:L48" si="10">D13+D18+D28+D36+D40</f>
        <v>137983052.60000002</v>
      </c>
      <c r="E48" s="10">
        <f t="shared" si="10"/>
        <v>164916376.94999999</v>
      </c>
      <c r="F48" s="10">
        <f t="shared" si="10"/>
        <v>144628239.22</v>
      </c>
      <c r="G48" s="10">
        <f t="shared" si="10"/>
        <v>198167483.22</v>
      </c>
      <c r="H48" s="10">
        <f t="shared" si="10"/>
        <v>155571638.03999999</v>
      </c>
      <c r="I48" s="10">
        <f t="shared" si="10"/>
        <v>149244489.69999999</v>
      </c>
      <c r="J48" s="10">
        <f t="shared" si="10"/>
        <v>193853043.77999997</v>
      </c>
      <c r="K48" s="10">
        <f t="shared" si="10"/>
        <v>225316545.86000001</v>
      </c>
      <c r="L48" s="10">
        <f t="shared" si="10"/>
        <v>183159055.22</v>
      </c>
      <c r="M48" s="10">
        <f t="shared" ref="M48:O48" si="11">M13+M18+M28+M36+M40</f>
        <v>0</v>
      </c>
      <c r="N48" s="10">
        <f t="shared" si="11"/>
        <v>0</v>
      </c>
      <c r="O48" s="10">
        <f t="shared" si="11"/>
        <v>0</v>
      </c>
      <c r="P48" s="13">
        <f t="shared" ref="P48" si="12">SUM(D48:O48)</f>
        <v>1552839924.5899999</v>
      </c>
    </row>
    <row r="49" spans="1:15" x14ac:dyDescent="0.25">
      <c r="B49" s="5"/>
      <c r="C49" s="2"/>
    </row>
    <row r="50" spans="1:15" x14ac:dyDescent="0.25">
      <c r="A50" s="38"/>
      <c r="B50" s="39"/>
      <c r="C50" s="2"/>
      <c r="D50"/>
      <c r="E50"/>
      <c r="F50"/>
      <c r="G50"/>
      <c r="H50"/>
      <c r="J50"/>
      <c r="K50"/>
      <c r="L50"/>
      <c r="M50"/>
      <c r="O50"/>
    </row>
    <row r="51" spans="1:15" x14ac:dyDescent="0.25">
      <c r="A51" s="38"/>
      <c r="B51"/>
      <c r="C51"/>
      <c r="D51"/>
      <c r="E51"/>
      <c r="F51"/>
      <c r="G51"/>
      <c r="H51"/>
      <c r="J51"/>
      <c r="K51"/>
      <c r="L51"/>
      <c r="M51"/>
      <c r="O51"/>
    </row>
    <row r="52" spans="1:15" ht="24.75" customHeight="1" x14ac:dyDescent="0.25">
      <c r="A52" s="38"/>
      <c r="B52"/>
      <c r="C52"/>
      <c r="D52"/>
      <c r="E52"/>
      <c r="F52"/>
      <c r="G52"/>
      <c r="H52"/>
      <c r="J52"/>
      <c r="K52"/>
      <c r="L52"/>
      <c r="M52"/>
      <c r="O52"/>
    </row>
    <row r="53" spans="1:15" ht="22.5" customHeight="1" x14ac:dyDescent="0.25">
      <c r="A53" s="38"/>
      <c r="B53"/>
      <c r="C53"/>
      <c r="D53"/>
      <c r="E53"/>
      <c r="F53"/>
      <c r="G53"/>
      <c r="H53"/>
      <c r="J53"/>
      <c r="K53"/>
      <c r="L53"/>
      <c r="M53"/>
      <c r="O53"/>
    </row>
    <row r="54" spans="1:15" ht="33.75" customHeight="1" x14ac:dyDescent="0.25"/>
    <row r="55" spans="1:15" x14ac:dyDescent="0.25">
      <c r="A55" s="40"/>
      <c r="B55" s="5"/>
      <c r="C55" s="41"/>
      <c r="D55" s="42"/>
      <c r="E55" s="42"/>
      <c r="F55" s="42"/>
      <c r="G55" s="42"/>
      <c r="H55" s="42"/>
      <c r="I55" s="43"/>
      <c r="J55" s="42"/>
      <c r="K55" s="42"/>
      <c r="L55" s="42"/>
      <c r="M55" s="42"/>
      <c r="N55" s="43"/>
      <c r="O55" s="42"/>
    </row>
    <row r="56" spans="1:15" x14ac:dyDescent="0.25">
      <c r="A56" s="40"/>
      <c r="B56" s="5"/>
      <c r="C56" s="41"/>
      <c r="D56" s="42"/>
      <c r="E56" s="42"/>
      <c r="F56" s="42"/>
      <c r="G56" s="42"/>
      <c r="H56" s="42"/>
      <c r="I56" s="43"/>
      <c r="J56" s="42"/>
      <c r="K56" s="42"/>
      <c r="L56" s="42"/>
      <c r="M56" s="42"/>
      <c r="N56" s="43"/>
      <c r="O56" s="42"/>
    </row>
    <row r="57" spans="1:15" ht="27.75" customHeight="1" x14ac:dyDescent="0.25">
      <c r="A57" s="44" t="s">
        <v>17</v>
      </c>
      <c r="B57" s="45"/>
      <c r="C57" s="45"/>
      <c r="D57" s="45"/>
      <c r="E57" s="45"/>
      <c r="F57" s="45"/>
      <c r="G57" s="45"/>
      <c r="J57" s="42"/>
      <c r="K57" s="42"/>
      <c r="L57" s="42"/>
      <c r="M57" s="42"/>
      <c r="N57" s="43"/>
      <c r="O57" s="42"/>
    </row>
    <row r="58" spans="1:15" ht="27" customHeight="1" x14ac:dyDescent="0.25">
      <c r="A58" s="46" t="s">
        <v>18</v>
      </c>
      <c r="B58" s="47"/>
      <c r="C58" s="47"/>
      <c r="D58" s="47"/>
      <c r="E58" s="47"/>
      <c r="F58" s="47"/>
      <c r="G58" s="47"/>
    </row>
    <row r="59" spans="1:15" ht="39.75" customHeight="1" x14ac:dyDescent="0.25">
      <c r="A59" s="44" t="s">
        <v>19</v>
      </c>
      <c r="B59" s="45"/>
      <c r="C59" s="45"/>
      <c r="D59" s="45"/>
      <c r="E59" s="45"/>
      <c r="F59" s="45"/>
      <c r="G59" s="45"/>
      <c r="H59" s="45"/>
      <c r="I59" s="45"/>
    </row>
  </sheetData>
  <mergeCells count="10">
    <mergeCell ref="A57:G57"/>
    <mergeCell ref="A58:G58"/>
    <mergeCell ref="A59:I59"/>
    <mergeCell ref="A6:P6"/>
    <mergeCell ref="A10:A11"/>
    <mergeCell ref="B10:B11"/>
    <mergeCell ref="C10:C11"/>
    <mergeCell ref="A8:P8"/>
    <mergeCell ref="A9:P9"/>
    <mergeCell ref="D10:P10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2023-10-25T16:09:55Z</cp:lastPrinted>
  <dcterms:created xsi:type="dcterms:W3CDTF">2021-07-29T18:58:50Z</dcterms:created>
  <dcterms:modified xsi:type="dcterms:W3CDTF">2023-10-25T16:15:20Z</dcterms:modified>
</cp:coreProperties>
</file>